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F37" i="1"/>
  <c r="F65" i="1" s="1"/>
  <c r="E37" i="1"/>
  <c r="E65" i="1" s="1"/>
  <c r="C37" i="1"/>
  <c r="B60" i="1"/>
  <c r="B37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<sst xmlns="http://schemas.openxmlformats.org/spreadsheetml/2006/main" count="74" uniqueCount="74">
  <si>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</si>
  <si>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</si>
  <si>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</si>
  <si>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</si>
  <si>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</si>
  <si>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</si>
  <si>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</si>
  <si>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</si>
  <si>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</si>
  <si>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</si>
  <si>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</si>
  <si>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</si>
  <si>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</si>
  <si>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</si>
  <si>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</si>
  <si>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</si>
  <si>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</si>
  <si>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</si>
  <si>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</si>
  <si>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</si>
  <si>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</si>
  <si>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</si>
  <si>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</si>
  <si>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</si>
  <si>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</si>
  <si>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</si>
  <si>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</si>
  <si>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</si>
  <si>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</si>
  <si>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</si>
  <si>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</si>
  <si>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</si>
  <si>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</si>
  <si>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</si>
  <si>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</si>
  <si>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</si>
  <si>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</si>
  <si>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</si>
  <si>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</si>
  <si>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</si>
  <si>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</si>
  <si>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</si>
  <si>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</si>
  <si>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</si>
  <si>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</si>
  <si>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</si>
  <si>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</si>
  <si>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</si>
  <si>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</si>
  <si>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</si>
  <si>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</si>
  <si>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</si>
  <si>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</si>
  <si>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</si>
  <si>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</si>
  <si>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</si>
  <si>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</si>
  <si>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</si>
  <si>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</si>
  <si>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</si>
  <si>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</si>
  <si>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</si>
  <si>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</si>
  <si>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</si>
  <si>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</si>
  <si>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</si>
  <si>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</si>
  <si>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</si>
  <si>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</si>
  <si>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</si>
  <si>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</si>
  <si>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MANUEL DOBLADO, GTO.
Estado Analítico de Ingresos Detallado - LDF
al 31 de Diciembre de 2017
PESOS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</si>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</sst>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8" fillId="0" borderId="0" xfId="3" applyFont="1" applyBorder="1" applyAlignment="1" applyProtection="1">
      <alignment horizontal="left" vertical="top" wrapText="1"/>
      <protection locked="0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="60" zoomScaleNormal="85" workbookViewId="0">
      <selection activeCell="C76" sqref="C76:E76"/>
    </sheetView>
  </sheetViews>
  <sheetFormatPr baseColWidth="10" defaultRowHeight="11.25" x14ac:dyDescent="0.2"/>
  <cols>
    <col min="1" max="1" width="88.66406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7800197</v>
      </c>
      <c r="C6" s="10">
        <v>-1465217</v>
      </c>
      <c r="D6" s="10">
        <f>B6+C6</f>
        <v>6334980</v>
      </c>
      <c r="E6" s="10">
        <v>6059936.1699999999</v>
      </c>
      <c r="F6" s="10">
        <v>6059936.1699999999</v>
      </c>
      <c r="G6" s="10">
        <f>F6-B6</f>
        <v>-1740260.83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31152</v>
      </c>
      <c r="C8" s="10">
        <v>-31152</v>
      </c>
      <c r="D8" s="10">
        <f t="shared" si="0"/>
        <v>0</v>
      </c>
      <c r="E8" s="10">
        <v>0</v>
      </c>
      <c r="F8" s="10">
        <v>0</v>
      </c>
      <c r="G8" s="10">
        <f t="shared" si="1"/>
        <v>-31152</v>
      </c>
    </row>
    <row r="9" spans="1:7" x14ac:dyDescent="0.2">
      <c r="A9" s="11" t="s">
        <v>12</v>
      </c>
      <c r="B9" s="10">
        <v>3330453</v>
      </c>
      <c r="C9" s="10">
        <v>648327</v>
      </c>
      <c r="D9" s="10">
        <f t="shared" si="0"/>
        <v>3978780</v>
      </c>
      <c r="E9" s="10">
        <v>5186475.13</v>
      </c>
      <c r="F9" s="10">
        <v>5186475.13</v>
      </c>
      <c r="G9" s="10">
        <f t="shared" si="1"/>
        <v>1856022.13</v>
      </c>
    </row>
    <row r="10" spans="1:7" x14ac:dyDescent="0.2">
      <c r="A10" s="11" t="s">
        <v>13</v>
      </c>
      <c r="B10" s="10">
        <v>2720781</v>
      </c>
      <c r="C10" s="10">
        <v>-816604</v>
      </c>
      <c r="D10" s="10">
        <f t="shared" si="0"/>
        <v>1904177</v>
      </c>
      <c r="E10" s="10">
        <v>2166915.5499999998</v>
      </c>
      <c r="F10" s="10">
        <v>2166915.5499999998</v>
      </c>
      <c r="G10" s="10">
        <f t="shared" si="1"/>
        <v>-553865.45000000019</v>
      </c>
    </row>
    <row r="11" spans="1:7" x14ac:dyDescent="0.2">
      <c r="A11" s="11" t="s">
        <v>14</v>
      </c>
      <c r="B11" s="10">
        <v>493356</v>
      </c>
      <c r="C11" s="10">
        <v>197432</v>
      </c>
      <c r="D11" s="10">
        <f t="shared" si="0"/>
        <v>690788</v>
      </c>
      <c r="E11" s="10">
        <v>907359.8</v>
      </c>
      <c r="F11" s="10">
        <v>907359.8</v>
      </c>
      <c r="G11" s="10">
        <f t="shared" si="1"/>
        <v>414003.80000000005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57187414</v>
      </c>
      <c r="C13" s="10">
        <f t="shared" ref="C13:G13" si="2">SUM(C14:C24)</f>
        <v>5274492</v>
      </c>
      <c r="D13" s="10">
        <f t="shared" si="2"/>
        <v>62461906</v>
      </c>
      <c r="E13" s="10">
        <f t="shared" si="2"/>
        <v>66589133.640000001</v>
      </c>
      <c r="F13" s="10">
        <f t="shared" si="2"/>
        <v>66589133.640000001</v>
      </c>
      <c r="G13" s="10">
        <f t="shared" si="2"/>
        <v>9401719.6400000006</v>
      </c>
    </row>
    <row r="14" spans="1:7" x14ac:dyDescent="0.2">
      <c r="A14" s="12" t="s">
        <v>17</v>
      </c>
      <c r="B14" s="10">
        <v>57187414</v>
      </c>
      <c r="C14" s="10">
        <v>5274492</v>
      </c>
      <c r="D14" s="10">
        <f t="shared" si="0"/>
        <v>62461906</v>
      </c>
      <c r="E14" s="10">
        <v>66589133.640000001</v>
      </c>
      <c r="F14" s="10">
        <v>66589133.640000001</v>
      </c>
      <c r="G14" s="10">
        <f t="shared" ref="G14:G24" si="3">F14-B14</f>
        <v>9401719.6400000006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85000</v>
      </c>
      <c r="D31" s="10">
        <f t="shared" si="0"/>
        <v>85000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8331534.0899999999</v>
      </c>
      <c r="D32" s="10">
        <f t="shared" si="6"/>
        <v>8331534.0899999999</v>
      </c>
      <c r="E32" s="10">
        <f t="shared" si="6"/>
        <v>4822214.04</v>
      </c>
      <c r="F32" s="10">
        <f t="shared" si="6"/>
        <v>4822214.04</v>
      </c>
      <c r="G32" s="10">
        <f t="shared" si="6"/>
        <v>4822214.04</v>
      </c>
    </row>
    <row r="33" spans="1:7" x14ac:dyDescent="0.2">
      <c r="A33" s="12" t="s">
        <v>36</v>
      </c>
      <c r="B33" s="10">
        <v>0</v>
      </c>
      <c r="C33" s="10">
        <v>8331534.0899999999</v>
      </c>
      <c r="D33" s="10">
        <f t="shared" si="0"/>
        <v>8331534.0899999999</v>
      </c>
      <c r="E33" s="10">
        <v>4822214.04</v>
      </c>
      <c r="F33" s="10">
        <v>4822214.04</v>
      </c>
      <c r="G33" s="10">
        <f>F33-B33</f>
        <v>4822214.04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71563353</v>
      </c>
      <c r="C37" s="23">
        <f t="shared" si="9"/>
        <v>12223812.09</v>
      </c>
      <c r="D37" s="23">
        <f t="shared" si="9"/>
        <v>83787165.090000004</v>
      </c>
      <c r="E37" s="23">
        <f t="shared" si="9"/>
        <v>85732034.330000013</v>
      </c>
      <c r="F37" s="23">
        <f t="shared" si="9"/>
        <v>85732034.330000013</v>
      </c>
      <c r="G37" s="23">
        <f t="shared" si="9"/>
        <v>14168681.330000002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14168681.330000013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37173307</v>
      </c>
      <c r="C41" s="10">
        <f t="shared" ref="C41:G41" si="10">SUM(C42:C49)</f>
        <v>994034</v>
      </c>
      <c r="D41" s="10">
        <f t="shared" si="10"/>
        <v>38167341</v>
      </c>
      <c r="E41" s="10">
        <f t="shared" si="10"/>
        <v>38360129.659999996</v>
      </c>
      <c r="F41" s="10">
        <f t="shared" si="10"/>
        <v>38360129.659999996</v>
      </c>
      <c r="G41" s="10">
        <f t="shared" si="10"/>
        <v>1186822.6599999964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37173307</v>
      </c>
      <c r="C44" s="10">
        <v>994034</v>
      </c>
      <c r="D44" s="10">
        <f t="shared" si="11"/>
        <v>38167341</v>
      </c>
      <c r="E44" s="10">
        <v>38360129.659999996</v>
      </c>
      <c r="F44" s="10">
        <v>38360129.659999996</v>
      </c>
      <c r="G44" s="10">
        <f t="shared" si="12"/>
        <v>1186822.6599999964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45555376.740000002</v>
      </c>
      <c r="D50" s="10">
        <f t="shared" si="13"/>
        <v>45555376.740000002</v>
      </c>
      <c r="E50" s="10">
        <f t="shared" si="13"/>
        <v>47767976.079999998</v>
      </c>
      <c r="F50" s="10">
        <f t="shared" si="13"/>
        <v>47767976.079999998</v>
      </c>
      <c r="G50" s="10">
        <f t="shared" si="13"/>
        <v>47767976.079999998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45555376.740000002</v>
      </c>
      <c r="D54" s="10">
        <f t="shared" si="14"/>
        <v>45555376.740000002</v>
      </c>
      <c r="E54" s="10">
        <v>47767976.079999998</v>
      </c>
      <c r="F54" s="10">
        <v>47767976.079999998</v>
      </c>
      <c r="G54" s="10">
        <f t="shared" si="15"/>
        <v>47767976.079999998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37173307</v>
      </c>
      <c r="C60" s="23">
        <f t="shared" si="19"/>
        <v>46549410.740000002</v>
      </c>
      <c r="D60" s="23">
        <f t="shared" si="19"/>
        <v>83722717.74000001</v>
      </c>
      <c r="E60" s="23">
        <f t="shared" si="19"/>
        <v>86128105.739999995</v>
      </c>
      <c r="F60" s="23">
        <f t="shared" si="19"/>
        <v>86128105.739999995</v>
      </c>
      <c r="G60" s="23">
        <f t="shared" si="19"/>
        <v>48954798.739999995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4000000</v>
      </c>
      <c r="C62" s="23">
        <f t="shared" ref="C62:G62" si="20">SUM(C63)</f>
        <v>48340328.140000001</v>
      </c>
      <c r="D62" s="23">
        <f t="shared" si="20"/>
        <v>52340328.140000001</v>
      </c>
      <c r="E62" s="23">
        <f t="shared" si="20"/>
        <v>36240854.890000001</v>
      </c>
      <c r="F62" s="23">
        <f t="shared" si="20"/>
        <v>36240854.890000001</v>
      </c>
      <c r="G62" s="23">
        <f t="shared" si="20"/>
        <v>32240854.890000001</v>
      </c>
    </row>
    <row r="63" spans="1:7" x14ac:dyDescent="0.2">
      <c r="A63" s="11" t="s">
        <v>64</v>
      </c>
      <c r="B63" s="10">
        <v>4000000</v>
      </c>
      <c r="C63" s="10">
        <v>48340328.140000001</v>
      </c>
      <c r="D63" s="10">
        <f t="shared" ref="D63" si="21">B63+C63</f>
        <v>52340328.140000001</v>
      </c>
      <c r="E63" s="10">
        <v>36240854.890000001</v>
      </c>
      <c r="F63" s="10">
        <v>36240854.890000001</v>
      </c>
      <c r="G63" s="10">
        <f>F63-B63</f>
        <v>32240854.890000001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112736660</v>
      </c>
      <c r="C65" s="23">
        <f t="shared" si="22"/>
        <v>107113550.97</v>
      </c>
      <c r="D65" s="23">
        <f t="shared" si="22"/>
        <v>219850210.97000003</v>
      </c>
      <c r="E65" s="23">
        <f t="shared" si="22"/>
        <v>208100994.95999998</v>
      </c>
      <c r="F65" s="23">
        <f t="shared" si="22"/>
        <v>208100994.95999998</v>
      </c>
      <c r="G65" s="23">
        <f t="shared" si="22"/>
        <v>95364334.959999993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4000000</v>
      </c>
      <c r="C68" s="10">
        <v>12200000</v>
      </c>
      <c r="D68" s="10">
        <f t="shared" ref="D68:D69" si="23">B68+C68</f>
        <v>16200000</v>
      </c>
      <c r="E68" s="10">
        <v>4200000</v>
      </c>
      <c r="F68" s="10">
        <v>4200000</v>
      </c>
      <c r="G68" s="10">
        <f t="shared" ref="G68:G69" si="24">F68-B68</f>
        <v>200000</v>
      </c>
    </row>
    <row r="69" spans="1:7" x14ac:dyDescent="0.2">
      <c r="A69" s="11" t="s">
        <v>68</v>
      </c>
      <c r="B69" s="10">
        <v>0</v>
      </c>
      <c r="C69" s="10">
        <v>36140328.140000001</v>
      </c>
      <c r="D69" s="10">
        <f t="shared" si="23"/>
        <v>36140328.140000001</v>
      </c>
      <c r="E69" s="10">
        <v>32040854.890000001</v>
      </c>
      <c r="F69" s="10">
        <v>32040854.890000001</v>
      </c>
      <c r="G69" s="10">
        <f t="shared" si="24"/>
        <v>32040854.890000001</v>
      </c>
    </row>
    <row r="70" spans="1:7" x14ac:dyDescent="0.2">
      <c r="A70" s="17" t="s">
        <v>69</v>
      </c>
      <c r="B70" s="13">
        <f>B68+B69</f>
        <v>4000000</v>
      </c>
      <c r="C70" s="13">
        <f t="shared" ref="C70:G70" si="25">C68+C69</f>
        <v>48340328.140000001</v>
      </c>
      <c r="D70" s="13">
        <f t="shared" si="25"/>
        <v>52340328.140000001</v>
      </c>
      <c r="E70" s="13">
        <f t="shared" si="25"/>
        <v>36240854.890000001</v>
      </c>
      <c r="F70" s="13">
        <f t="shared" si="25"/>
        <v>36240854.890000001</v>
      </c>
      <c r="G70" s="13">
        <f t="shared" si="25"/>
        <v>32240854.890000001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76" spans="1:7" ht="67.5" customHeight="1" x14ac:dyDescent="0.2">
      <c r="A76" s="30" t="s">
        <v>72</v>
      </c>
      <c r="B76" s="31"/>
      <c r="C76" s="32" t="s">
        <v>73</v>
      </c>
      <c r="D76" s="32"/>
      <c r="E76" s="32"/>
    </row>
  </sheetData>
  <autoFilter ref="A3:G71"/>
  <mergeCells count="3">
    <mergeCell ref="A1:G1"/>
    <mergeCell ref="B2:F2"/>
    <mergeCell ref="C76:E76"/>
  </mergeCells>
  <pageMargins left="0.7" right="0.7" top="0.75" bottom="0.75" header="0.3" footer="0.3"/>
  <pageSetup scale="5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2018-05-10T21:06:58Z</cp:lastPrinted>
  <dcterms:created xsi:type="dcterms:W3CDTF">2017-01-11T17:22:08Z</dcterms:created>
  <dcterms:modified xsi:type="dcterms:W3CDTF">2018-05-10T21:18:29Z</dcterms:modified>
</cp:coreProperties>
</file>